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 Culquichicon\Documents\MEGA\MEGAsync\PROYECTOS\Educacion medica\Publicacion cientifica\"/>
    </mc:Choice>
  </mc:AlternateContent>
  <xr:revisionPtr revIDLastSave="0" documentId="13_ncr:1_{410840BD-86DC-484A-BB5D-54F905E03D49}" xr6:coauthVersionLast="45" xr6:coauthVersionMax="45" xr10:uidLastSave="{00000000-0000-0000-0000-000000000000}"/>
  <bookViews>
    <workbookView xWindow="-108" yWindow="-108" windowWidth="23256" windowHeight="13176" tabRatio="500" xr2:uid="{00000000-000D-0000-FFFF-FFFF00000000}"/>
  </bookViews>
  <sheets>
    <sheet name="Bivariado" sheetId="2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7" i="2" l="1"/>
  <c r="C67" i="2"/>
  <c r="D66" i="2"/>
  <c r="C66" i="2"/>
  <c r="G64" i="2"/>
  <c r="F64" i="2"/>
  <c r="D64" i="2"/>
  <c r="C64" i="2"/>
  <c r="G63" i="2"/>
  <c r="F63" i="2"/>
  <c r="D63" i="2"/>
  <c r="C63" i="2"/>
  <c r="G62" i="2"/>
  <c r="F62" i="2"/>
  <c r="D62" i="2"/>
  <c r="C62" i="2"/>
  <c r="G61" i="2"/>
  <c r="F61" i="2"/>
  <c r="D61" i="2"/>
  <c r="C61" i="2"/>
  <c r="G59" i="2"/>
  <c r="F59" i="2"/>
  <c r="D59" i="2"/>
  <c r="C59" i="2"/>
  <c r="G58" i="2"/>
  <c r="F58" i="2"/>
  <c r="D58" i="2"/>
  <c r="C58" i="2"/>
  <c r="G56" i="2"/>
  <c r="F56" i="2"/>
  <c r="D56" i="2"/>
  <c r="C56" i="2"/>
  <c r="G55" i="2"/>
  <c r="F55" i="2"/>
  <c r="D55" i="2"/>
  <c r="C55" i="2"/>
  <c r="G53" i="2"/>
  <c r="F53" i="2"/>
  <c r="D53" i="2"/>
  <c r="C53" i="2"/>
  <c r="G52" i="2"/>
  <c r="F52" i="2"/>
  <c r="D52" i="2"/>
  <c r="C52" i="2"/>
  <c r="G50" i="2"/>
  <c r="F50" i="2"/>
  <c r="D50" i="2"/>
  <c r="C50" i="2"/>
  <c r="G49" i="2"/>
  <c r="F49" i="2"/>
  <c r="D49" i="2"/>
  <c r="C49" i="2"/>
  <c r="G47" i="2"/>
  <c r="F47" i="2"/>
  <c r="D47" i="2"/>
  <c r="C47" i="2"/>
  <c r="G46" i="2"/>
  <c r="F46" i="2"/>
  <c r="D46" i="2"/>
  <c r="C46" i="2"/>
  <c r="G44" i="2"/>
  <c r="F44" i="2"/>
  <c r="D44" i="2"/>
  <c r="C44" i="2"/>
  <c r="G43" i="2"/>
  <c r="F43" i="2"/>
  <c r="D43" i="2"/>
  <c r="C43" i="2"/>
  <c r="G42" i="2"/>
  <c r="F42" i="2"/>
  <c r="D42" i="2"/>
  <c r="C42" i="2"/>
  <c r="G40" i="2"/>
  <c r="F40" i="2"/>
  <c r="D40" i="2"/>
  <c r="C40" i="2"/>
  <c r="G39" i="2"/>
  <c r="F39" i="2"/>
  <c r="D39" i="2"/>
  <c r="C39" i="2"/>
  <c r="G38" i="2"/>
  <c r="F38" i="2"/>
  <c r="D38" i="2"/>
  <c r="C38" i="2"/>
  <c r="G36" i="2"/>
  <c r="F36" i="2"/>
  <c r="D36" i="2"/>
  <c r="C36" i="2"/>
  <c r="G35" i="2"/>
  <c r="F35" i="2"/>
  <c r="D35" i="2"/>
  <c r="C35" i="2"/>
  <c r="G34" i="2"/>
  <c r="F34" i="2"/>
  <c r="D34" i="2"/>
  <c r="C34" i="2"/>
  <c r="G32" i="2"/>
  <c r="F32" i="2"/>
  <c r="D32" i="2"/>
  <c r="C32" i="2"/>
  <c r="G31" i="2"/>
  <c r="F31" i="2"/>
  <c r="D31" i="2"/>
  <c r="C31" i="2"/>
  <c r="G29" i="2"/>
  <c r="F29" i="2"/>
  <c r="D29" i="2"/>
  <c r="C29" i="2"/>
  <c r="G28" i="2"/>
  <c r="F28" i="2"/>
  <c r="D28" i="2"/>
  <c r="C28" i="2"/>
  <c r="G26" i="2"/>
  <c r="F26" i="2"/>
  <c r="D26" i="2"/>
  <c r="C26" i="2"/>
  <c r="G25" i="2"/>
  <c r="F25" i="2"/>
  <c r="D25" i="2"/>
  <c r="C25" i="2"/>
  <c r="G24" i="2"/>
  <c r="F24" i="2"/>
  <c r="D24" i="2"/>
  <c r="C24" i="2"/>
  <c r="G23" i="2"/>
  <c r="F23" i="2"/>
  <c r="D23" i="2"/>
  <c r="C23" i="2"/>
  <c r="G21" i="2"/>
  <c r="F21" i="2"/>
  <c r="D21" i="2"/>
  <c r="C21" i="2"/>
  <c r="G20" i="2"/>
  <c r="F20" i="2"/>
  <c r="D20" i="2"/>
  <c r="C20" i="2"/>
  <c r="G18" i="2"/>
  <c r="F18" i="2"/>
  <c r="D18" i="2"/>
  <c r="C18" i="2"/>
  <c r="G17" i="2"/>
  <c r="F17" i="2"/>
  <c r="D17" i="2"/>
  <c r="C17" i="2"/>
  <c r="G16" i="2"/>
  <c r="F16" i="2"/>
  <c r="D16" i="2"/>
  <c r="C16" i="2"/>
  <c r="G15" i="2"/>
  <c r="F15" i="2"/>
  <c r="D15" i="2"/>
  <c r="C15" i="2"/>
  <c r="G14" i="2"/>
  <c r="F14" i="2"/>
  <c r="D14" i="2"/>
  <c r="C14" i="2"/>
  <c r="G13" i="2"/>
  <c r="F13" i="2"/>
  <c r="D13" i="2"/>
  <c r="C13" i="2"/>
  <c r="G11" i="2"/>
  <c r="F11" i="2"/>
  <c r="D11" i="2"/>
  <c r="C11" i="2"/>
  <c r="G10" i="2"/>
  <c r="F10" i="2"/>
  <c r="D10" i="2"/>
  <c r="C10" i="2"/>
  <c r="G7" i="2"/>
  <c r="F7" i="2"/>
  <c r="D7" i="2"/>
  <c r="C7" i="2"/>
  <c r="G6" i="2"/>
  <c r="F6" i="2"/>
  <c r="D6" i="2"/>
  <c r="C6" i="2"/>
</calcChain>
</file>

<file path=xl/sharedStrings.xml><?xml version="1.0" encoding="utf-8"?>
<sst xmlns="http://schemas.openxmlformats.org/spreadsheetml/2006/main" count="131" uniqueCount="58">
  <si>
    <t>Characteristics</t>
  </si>
  <si>
    <t>n</t>
  </si>
  <si>
    <t>%</t>
  </si>
  <si>
    <t>Gender</t>
  </si>
  <si>
    <t xml:space="preserve">   Male</t>
  </si>
  <si>
    <t xml:space="preserve">   Female</t>
  </si>
  <si>
    <t>Age (years)*</t>
  </si>
  <si>
    <t>University</t>
  </si>
  <si>
    <t>No</t>
  </si>
  <si>
    <t xml:space="preserve">   National</t>
  </si>
  <si>
    <t>Si</t>
  </si>
  <si>
    <t xml:space="preserve">   Private</t>
  </si>
  <si>
    <t>Current year of career</t>
  </si>
  <si>
    <t xml:space="preserve">   1°</t>
  </si>
  <si>
    <t xml:space="preserve">   2°</t>
  </si>
  <si>
    <t xml:space="preserve">   3°</t>
  </si>
  <si>
    <t xml:space="preserve">   4°</t>
  </si>
  <si>
    <t xml:space="preserve">   5°</t>
  </si>
  <si>
    <t xml:space="preserve">   6°</t>
  </si>
  <si>
    <t>Affiliated to a Scientific Medical Student Society</t>
  </si>
  <si>
    <t xml:space="preserve">   No</t>
  </si>
  <si>
    <t xml:space="preserve">   Yes</t>
  </si>
  <si>
    <t>English proficiency</t>
  </si>
  <si>
    <t xml:space="preserve">   Elementary</t>
  </si>
  <si>
    <t xml:space="preserve">   Basic</t>
  </si>
  <si>
    <t xml:space="preserve">   Intermediate</t>
  </si>
  <si>
    <t xml:space="preserve">   Advanced</t>
  </si>
  <si>
    <t>Studied previous career</t>
  </si>
  <si>
    <t>No hablo</t>
  </si>
  <si>
    <t>B�sico</t>
  </si>
  <si>
    <t>Courses in scientific databases</t>
  </si>
  <si>
    <t>Courses in Pubmed</t>
  </si>
  <si>
    <t>Intermedio</t>
  </si>
  <si>
    <t xml:space="preserve">   Do not use the database</t>
  </si>
  <si>
    <t>Avanzado</t>
  </si>
  <si>
    <t>Courses in Scopus</t>
  </si>
  <si>
    <t>No conoce</t>
  </si>
  <si>
    <t>capacitado</t>
  </si>
  <si>
    <t>Courses in Scielo</t>
  </si>
  <si>
    <t>Courses in scientific writing</t>
  </si>
  <si>
    <t>Courses in scientific searches</t>
  </si>
  <si>
    <t>Courses in zotero</t>
  </si>
  <si>
    <t>Use of Sci-Hub</t>
  </si>
  <si>
    <t>Pirated academic accounts</t>
  </si>
  <si>
    <t>Provider of pirated academic accounts</t>
  </si>
  <si>
    <t xml:space="preserve">   Student</t>
  </si>
  <si>
    <t xml:space="preserve">   Professor</t>
  </si>
  <si>
    <t xml:space="preserve">   Both</t>
  </si>
  <si>
    <t xml:space="preserve">   Do not answer</t>
  </si>
  <si>
    <t>Scientific publication</t>
  </si>
  <si>
    <t>corresponde</t>
  </si>
  <si>
    <t>Alumno</t>
  </si>
  <si>
    <t>Docente</t>
  </si>
  <si>
    <t>Ambos</t>
  </si>
  <si>
    <r>
      <rPr>
        <b/>
        <i/>
        <sz val="10"/>
        <rFont val="Arial"/>
        <family val="2"/>
        <charset val="1"/>
      </rPr>
      <t>P</t>
    </r>
    <r>
      <rPr>
        <b/>
        <sz val="10"/>
        <rFont val="Arial"/>
        <family val="2"/>
        <charset val="1"/>
      </rPr>
      <t xml:space="preserve"> value</t>
    </r>
  </si>
  <si>
    <t>Yes</t>
  </si>
  <si>
    <t>&lt;0.001</t>
  </si>
  <si>
    <t>* Simple logistic regression. Beta and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</si>
</sst>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 %"/>
    <numFmt numFmtId="165" formatCode="0.0"/>
  </numFmts>
  <fonts count="7" x14ac:knownFonts="1">
    <font>
      <sz val="10"/>
      <name val="Arial"/>
      <charset val="1"/>
    </font>
    <font>
      <sz val="10"/>
      <name val="MS Sans Serif"/>
      <family val="2"/>
      <charset val="1"/>
    </font>
    <font>
      <sz val="12"/>
      <color rgb="FF000000"/>
      <name val="Calibri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164" fontId="6" fillId="0" borderId="0" applyBorder="0" applyProtection="0"/>
  </cellStyleXfs>
  <cellXfs count="3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3" fontId="3" fillId="0" borderId="0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3" fontId="0" fillId="0" borderId="0" xfId="0" applyNumberFormat="1"/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center"/>
    </xf>
    <xf numFmtId="3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</cellXfs>
  <cellStyles count="4">
    <cellStyle name="Normal" xfId="0" builtinId="0"/>
    <cellStyle name="Normal 2" xfId="1" xr:uid="{00000000-0005-0000-0000-000006000000}"/>
    <cellStyle name="Normal 3" xfId="2" xr:uid="{00000000-0005-0000-0000-000007000000}"/>
    <cellStyle name="Porcentaje 2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81"/>
  <sheetViews>
    <sheetView showGridLines="0" tabSelected="1" zoomScaleNormal="100" workbookViewId="0">
      <selection activeCell="G6" sqref="G6"/>
    </sheetView>
  </sheetViews>
  <sheetFormatPr defaultColWidth="0" defaultRowHeight="13.2" zeroHeight="1" x14ac:dyDescent="0.25"/>
  <cols>
    <col min="1" max="1" width="2.6640625" customWidth="1"/>
    <col min="2" max="2" width="26.5546875" style="1" customWidth="1"/>
    <col min="3" max="3" width="6.5546875" style="2" customWidth="1"/>
    <col min="4" max="4" width="4.5546875" style="18" customWidth="1"/>
    <col min="5" max="5" width="0.88671875" style="18" customWidth="1"/>
    <col min="6" max="6" width="4" style="18" customWidth="1"/>
    <col min="7" max="7" width="4.5546875" style="18" customWidth="1"/>
    <col min="8" max="8" width="0.88671875" style="18" customWidth="1"/>
    <col min="9" max="9" width="7.6640625" style="18" customWidth="1"/>
    <col min="10" max="10" width="11.44140625" customWidth="1"/>
    <col min="11" max="27" width="0" hidden="1" customWidth="1"/>
    <col min="28" max="16384" width="11.44140625" hidden="1"/>
  </cols>
  <sheetData>
    <row r="1" spans="2:27" ht="26.4" customHeight="1" x14ac:dyDescent="0.25">
      <c r="B1" s="25"/>
      <c r="C1" s="25"/>
      <c r="D1" s="25"/>
      <c r="E1" s="25"/>
      <c r="F1" s="25"/>
      <c r="G1" s="25"/>
      <c r="H1" s="25"/>
      <c r="I1" s="25"/>
    </row>
    <row r="2" spans="2:27" ht="12.75" customHeight="1" x14ac:dyDescent="0.25">
      <c r="B2" s="26" t="s">
        <v>0</v>
      </c>
      <c r="C2" s="27" t="s">
        <v>49</v>
      </c>
      <c r="D2" s="27"/>
      <c r="E2" s="27"/>
      <c r="F2" s="27"/>
      <c r="G2" s="27"/>
      <c r="H2" s="19"/>
      <c r="I2" s="28" t="s">
        <v>54</v>
      </c>
    </row>
    <row r="3" spans="2:27" x14ac:dyDescent="0.25">
      <c r="B3" s="26"/>
      <c r="C3" s="29" t="s">
        <v>8</v>
      </c>
      <c r="D3" s="29"/>
      <c r="E3" s="21"/>
      <c r="F3" s="29" t="s">
        <v>55</v>
      </c>
      <c r="G3" s="29"/>
      <c r="H3" s="22"/>
      <c r="I3" s="28"/>
    </row>
    <row r="4" spans="2:27" x14ac:dyDescent="0.25">
      <c r="B4" s="26"/>
      <c r="C4" s="3" t="s">
        <v>1</v>
      </c>
      <c r="D4" s="3" t="s">
        <v>2</v>
      </c>
      <c r="E4" s="20"/>
      <c r="F4" s="3" t="s">
        <v>1</v>
      </c>
      <c r="G4" s="3" t="s">
        <v>2</v>
      </c>
      <c r="H4" s="20"/>
      <c r="I4" s="28"/>
    </row>
    <row r="5" spans="2:27" x14ac:dyDescent="0.25">
      <c r="B5" s="4" t="s">
        <v>3</v>
      </c>
      <c r="C5" s="5"/>
      <c r="I5" s="18">
        <v>0.52900000000000003</v>
      </c>
    </row>
    <row r="6" spans="2:27" x14ac:dyDescent="0.25">
      <c r="B6" s="6" t="s">
        <v>4</v>
      </c>
      <c r="C6" s="7">
        <f>$O12</f>
        <v>4823</v>
      </c>
      <c r="D6" s="8">
        <f>$O13</f>
        <v>91.94</v>
      </c>
      <c r="E6" s="8"/>
      <c r="F6" s="18">
        <f>$P12</f>
        <v>423</v>
      </c>
      <c r="G6" s="8">
        <f>$P13</f>
        <v>8.06</v>
      </c>
      <c r="N6" t="s">
        <v>8</v>
      </c>
      <c r="O6" s="9">
        <v>5389</v>
      </c>
      <c r="P6">
        <v>589</v>
      </c>
      <c r="Q6" s="9">
        <v>5978</v>
      </c>
      <c r="S6" t="s">
        <v>8</v>
      </c>
      <c r="T6" s="9">
        <v>6993</v>
      </c>
      <c r="U6">
        <v>317</v>
      </c>
      <c r="V6" s="9">
        <v>7310</v>
      </c>
    </row>
    <row r="7" spans="2:27" x14ac:dyDescent="0.25">
      <c r="B7" s="6" t="s">
        <v>5</v>
      </c>
      <c r="C7" s="7">
        <f>$O15</f>
        <v>5600</v>
      </c>
      <c r="D7" s="8">
        <f>$O16</f>
        <v>92.26</v>
      </c>
      <c r="E7" s="8"/>
      <c r="F7" s="18">
        <f>$P15</f>
        <v>470</v>
      </c>
      <c r="G7" s="8">
        <f>$P16</f>
        <v>7.74</v>
      </c>
      <c r="O7">
        <v>90.15</v>
      </c>
      <c r="P7">
        <v>9.85</v>
      </c>
      <c r="Q7">
        <v>100</v>
      </c>
      <c r="T7">
        <v>95.66</v>
      </c>
      <c r="U7">
        <v>4.34</v>
      </c>
      <c r="V7">
        <v>100</v>
      </c>
      <c r="X7">
        <v>0</v>
      </c>
      <c r="Y7" s="9">
        <v>9176</v>
      </c>
      <c r="Z7">
        <v>716</v>
      </c>
      <c r="AA7" s="9">
        <v>9892</v>
      </c>
    </row>
    <row r="8" spans="2:27" x14ac:dyDescent="0.25">
      <c r="B8" s="10" t="s">
        <v>6</v>
      </c>
      <c r="C8" s="24">
        <v>0.99</v>
      </c>
      <c r="D8" s="24"/>
      <c r="E8" s="24"/>
      <c r="F8" s="24"/>
      <c r="G8" s="24"/>
      <c r="I8" s="2" t="s">
        <v>56</v>
      </c>
      <c r="Y8">
        <v>92.76</v>
      </c>
      <c r="Z8">
        <v>7.24</v>
      </c>
      <c r="AA8">
        <v>100</v>
      </c>
    </row>
    <row r="9" spans="2:27" x14ac:dyDescent="0.25">
      <c r="B9" s="10" t="s">
        <v>7</v>
      </c>
      <c r="I9" s="2" t="s">
        <v>56</v>
      </c>
      <c r="N9" t="s">
        <v>10</v>
      </c>
      <c r="O9" s="9">
        <v>5034</v>
      </c>
      <c r="P9">
        <v>304</v>
      </c>
      <c r="Q9" s="9">
        <v>5338</v>
      </c>
      <c r="S9" t="s">
        <v>10</v>
      </c>
      <c r="T9" s="9">
        <v>3366</v>
      </c>
      <c r="U9">
        <v>574</v>
      </c>
      <c r="V9" s="9">
        <v>3940</v>
      </c>
    </row>
    <row r="10" spans="2:27" x14ac:dyDescent="0.25">
      <c r="B10" s="6" t="s">
        <v>9</v>
      </c>
      <c r="C10" s="12">
        <f>$O6</f>
        <v>5389</v>
      </c>
      <c r="D10" s="8">
        <f>$O7</f>
        <v>90.15</v>
      </c>
      <c r="E10" s="8"/>
      <c r="F10" s="18">
        <f>$P6</f>
        <v>589</v>
      </c>
      <c r="G10" s="8">
        <f>$P7</f>
        <v>9.85</v>
      </c>
      <c r="O10">
        <v>94.3</v>
      </c>
      <c r="P10">
        <v>5.7</v>
      </c>
      <c r="Q10">
        <v>100</v>
      </c>
      <c r="T10">
        <v>85.43</v>
      </c>
      <c r="U10">
        <v>14.57</v>
      </c>
      <c r="V10">
        <v>100</v>
      </c>
      <c r="X10">
        <v>1</v>
      </c>
      <c r="Y10" s="9">
        <v>1247</v>
      </c>
      <c r="Z10">
        <v>177</v>
      </c>
      <c r="AA10" s="9">
        <v>1424</v>
      </c>
    </row>
    <row r="11" spans="2:27" x14ac:dyDescent="0.25">
      <c r="B11" s="6" t="s">
        <v>11</v>
      </c>
      <c r="C11" s="7">
        <f>$O9</f>
        <v>5034</v>
      </c>
      <c r="D11" s="8">
        <f>$O10</f>
        <v>94.3</v>
      </c>
      <c r="E11" s="8"/>
      <c r="F11" s="18">
        <f>$P9</f>
        <v>304</v>
      </c>
      <c r="G11" s="18">
        <f>$P10</f>
        <v>5.7</v>
      </c>
      <c r="Y11">
        <v>87.57</v>
      </c>
      <c r="Z11">
        <v>12.43</v>
      </c>
      <c r="AA11">
        <v>100</v>
      </c>
    </row>
    <row r="12" spans="2:27" x14ac:dyDescent="0.25">
      <c r="B12" s="13" t="s">
        <v>12</v>
      </c>
      <c r="C12" s="5"/>
      <c r="I12" s="2" t="s">
        <v>56</v>
      </c>
      <c r="N12" t="s">
        <v>8</v>
      </c>
      <c r="O12" s="9">
        <v>4823</v>
      </c>
      <c r="P12">
        <v>423</v>
      </c>
      <c r="Q12" s="9">
        <v>5246</v>
      </c>
    </row>
    <row r="13" spans="2:27" x14ac:dyDescent="0.25">
      <c r="B13" s="6" t="s">
        <v>13</v>
      </c>
      <c r="C13" s="7">
        <f>$O18</f>
        <v>2417</v>
      </c>
      <c r="D13" s="8">
        <f>$O19</f>
        <v>95.72</v>
      </c>
      <c r="E13" s="8"/>
      <c r="F13" s="18">
        <f>$P18</f>
        <v>108</v>
      </c>
      <c r="G13" s="8">
        <f>$P19</f>
        <v>4.28</v>
      </c>
      <c r="O13">
        <v>91.94</v>
      </c>
      <c r="P13">
        <v>8.06</v>
      </c>
      <c r="Q13">
        <v>100</v>
      </c>
      <c r="S13" t="s">
        <v>8</v>
      </c>
      <c r="T13" s="9">
        <v>5024</v>
      </c>
      <c r="U13">
        <v>195</v>
      </c>
      <c r="V13" s="9">
        <v>5219</v>
      </c>
    </row>
    <row r="14" spans="2:27" x14ac:dyDescent="0.25">
      <c r="B14" s="6" t="s">
        <v>14</v>
      </c>
      <c r="C14" s="7">
        <f>$O21</f>
        <v>2258</v>
      </c>
      <c r="D14" s="8">
        <f>$O22</f>
        <v>92.92</v>
      </c>
      <c r="E14" s="8"/>
      <c r="F14" s="18">
        <f>$P21</f>
        <v>172</v>
      </c>
      <c r="G14" s="8">
        <f>$P22</f>
        <v>7.08</v>
      </c>
      <c r="T14">
        <v>96.26</v>
      </c>
      <c r="U14">
        <v>3.74</v>
      </c>
      <c r="V14">
        <v>100</v>
      </c>
    </row>
    <row r="15" spans="2:27" x14ac:dyDescent="0.25">
      <c r="B15" s="6" t="s">
        <v>15</v>
      </c>
      <c r="C15" s="7">
        <f>$O24</f>
        <v>1855</v>
      </c>
      <c r="D15" s="8">
        <f>$O25</f>
        <v>92.29</v>
      </c>
      <c r="E15" s="8"/>
      <c r="F15" s="18">
        <f>$P24</f>
        <v>155</v>
      </c>
      <c r="G15" s="8">
        <f>$P25</f>
        <v>7.71</v>
      </c>
      <c r="N15" t="s">
        <v>10</v>
      </c>
      <c r="O15" s="9">
        <v>5600</v>
      </c>
      <c r="P15">
        <v>470</v>
      </c>
      <c r="Q15" s="9">
        <v>6070</v>
      </c>
    </row>
    <row r="16" spans="2:27" x14ac:dyDescent="0.25">
      <c r="B16" s="6" t="s">
        <v>16</v>
      </c>
      <c r="C16" s="7">
        <f>$O27</f>
        <v>1763</v>
      </c>
      <c r="D16" s="8">
        <f>$O28</f>
        <v>90.88</v>
      </c>
      <c r="E16" s="8"/>
      <c r="F16" s="18">
        <f>$P27</f>
        <v>177</v>
      </c>
      <c r="G16" s="8">
        <f>$P28</f>
        <v>9.1199999999999992</v>
      </c>
      <c r="O16">
        <v>92.26</v>
      </c>
      <c r="P16">
        <v>7.74</v>
      </c>
      <c r="Q16">
        <v>100</v>
      </c>
      <c r="S16" t="s">
        <v>10</v>
      </c>
      <c r="T16" s="9">
        <v>5356</v>
      </c>
      <c r="U16">
        <v>697</v>
      </c>
      <c r="V16" s="9">
        <v>6053</v>
      </c>
    </row>
    <row r="17" spans="2:22" x14ac:dyDescent="0.25">
      <c r="B17" s="6" t="s">
        <v>17</v>
      </c>
      <c r="C17" s="7">
        <f>$O30</f>
        <v>1382</v>
      </c>
      <c r="D17" s="8">
        <f>$O31</f>
        <v>89.1</v>
      </c>
      <c r="E17" s="8"/>
      <c r="F17" s="18">
        <f>$P30</f>
        <v>169</v>
      </c>
      <c r="G17" s="8">
        <f>$P31</f>
        <v>10.9</v>
      </c>
      <c r="T17">
        <v>88.49</v>
      </c>
      <c r="U17">
        <v>11.51</v>
      </c>
      <c r="V17">
        <v>100</v>
      </c>
    </row>
    <row r="18" spans="2:22" x14ac:dyDescent="0.25">
      <c r="B18" s="6" t="s">
        <v>18</v>
      </c>
      <c r="C18" s="7">
        <f>$O33</f>
        <v>748</v>
      </c>
      <c r="D18" s="8">
        <f>$O34</f>
        <v>86.98</v>
      </c>
      <c r="E18" s="8"/>
      <c r="F18" s="18">
        <f>$P33</f>
        <v>112</v>
      </c>
      <c r="G18" s="8">
        <f>$P34</f>
        <v>13.02</v>
      </c>
      <c r="N18">
        <v>1</v>
      </c>
      <c r="O18" s="9">
        <v>2417</v>
      </c>
      <c r="P18">
        <v>108</v>
      </c>
      <c r="Q18" s="9">
        <v>2525</v>
      </c>
    </row>
    <row r="19" spans="2:22" ht="26.4" x14ac:dyDescent="0.25">
      <c r="B19" s="10" t="s">
        <v>19</v>
      </c>
      <c r="C19" s="5"/>
      <c r="I19" s="2" t="s">
        <v>56</v>
      </c>
      <c r="O19">
        <v>95.72</v>
      </c>
      <c r="P19">
        <v>4.28</v>
      </c>
      <c r="Q19">
        <v>100</v>
      </c>
    </row>
    <row r="20" spans="2:22" x14ac:dyDescent="0.25">
      <c r="B20" s="14" t="s">
        <v>20</v>
      </c>
      <c r="C20" s="7">
        <f>$Y7</f>
        <v>9176</v>
      </c>
      <c r="D20" s="8">
        <f>$Y8</f>
        <v>92.76</v>
      </c>
      <c r="E20" s="8"/>
      <c r="F20" s="18">
        <f>$Z7</f>
        <v>716</v>
      </c>
      <c r="G20" s="18">
        <f>$Z8</f>
        <v>7.24</v>
      </c>
    </row>
    <row r="21" spans="2:22" x14ac:dyDescent="0.25">
      <c r="B21" s="14" t="s">
        <v>21</v>
      </c>
      <c r="C21" s="7">
        <f>$Y10</f>
        <v>1247</v>
      </c>
      <c r="D21" s="8">
        <f>$Y11</f>
        <v>87.57</v>
      </c>
      <c r="E21" s="8"/>
      <c r="F21" s="18">
        <f>$Z10</f>
        <v>177</v>
      </c>
      <c r="G21" s="18">
        <f>$Z11</f>
        <v>12.43</v>
      </c>
      <c r="N21">
        <v>2</v>
      </c>
      <c r="O21" s="9">
        <v>2258</v>
      </c>
      <c r="P21">
        <v>172</v>
      </c>
      <c r="Q21" s="9">
        <v>2430</v>
      </c>
      <c r="S21" t="s">
        <v>8</v>
      </c>
      <c r="T21" s="9">
        <v>4298</v>
      </c>
      <c r="U21">
        <v>206</v>
      </c>
      <c r="V21" s="9">
        <v>4504</v>
      </c>
    </row>
    <row r="22" spans="2:22" x14ac:dyDescent="0.25">
      <c r="B22" s="10" t="s">
        <v>22</v>
      </c>
      <c r="C22" s="5"/>
      <c r="I22" s="2" t="s">
        <v>56</v>
      </c>
      <c r="O22">
        <v>92.92</v>
      </c>
      <c r="P22">
        <v>7.08</v>
      </c>
      <c r="Q22">
        <v>100</v>
      </c>
      <c r="T22">
        <v>95.43</v>
      </c>
      <c r="U22">
        <v>4.57</v>
      </c>
      <c r="V22">
        <v>100</v>
      </c>
    </row>
    <row r="23" spans="2:22" x14ac:dyDescent="0.25">
      <c r="B23" s="10" t="s">
        <v>23</v>
      </c>
      <c r="C23" s="7">
        <f>$N42</f>
        <v>1869</v>
      </c>
      <c r="D23" s="8">
        <f>$N43</f>
        <v>93.64</v>
      </c>
      <c r="E23" s="8"/>
      <c r="F23" s="18">
        <f>$O42</f>
        <v>127</v>
      </c>
      <c r="G23" s="8">
        <f>$O43</f>
        <v>6.36</v>
      </c>
    </row>
    <row r="24" spans="2:22" x14ac:dyDescent="0.25">
      <c r="B24" s="10" t="s">
        <v>24</v>
      </c>
      <c r="C24" s="7">
        <f>$N45</f>
        <v>4240</v>
      </c>
      <c r="D24" s="8">
        <f>$N46</f>
        <v>93.08</v>
      </c>
      <c r="E24" s="8"/>
      <c r="F24" s="18">
        <f>$O45</f>
        <v>315</v>
      </c>
      <c r="G24" s="8">
        <f>$O46</f>
        <v>6.92</v>
      </c>
      <c r="N24">
        <v>3</v>
      </c>
      <c r="O24" s="9">
        <v>1855</v>
      </c>
      <c r="P24">
        <v>155</v>
      </c>
      <c r="Q24" s="9">
        <v>2010</v>
      </c>
      <c r="S24" t="s">
        <v>10</v>
      </c>
      <c r="T24" s="9">
        <v>6091</v>
      </c>
      <c r="U24">
        <v>684</v>
      </c>
      <c r="V24" s="9">
        <v>6775</v>
      </c>
    </row>
    <row r="25" spans="2:22" x14ac:dyDescent="0.25">
      <c r="B25" s="10" t="s">
        <v>25</v>
      </c>
      <c r="C25" s="7">
        <f>$N48</f>
        <v>2869</v>
      </c>
      <c r="D25" s="8">
        <f>$N49</f>
        <v>91.37</v>
      </c>
      <c r="E25" s="8"/>
      <c r="F25" s="18">
        <f>$O48</f>
        <v>271</v>
      </c>
      <c r="G25" s="8">
        <f>$O49</f>
        <v>8.6300000000000008</v>
      </c>
      <c r="O25">
        <v>92.29</v>
      </c>
      <c r="P25">
        <v>7.71</v>
      </c>
      <c r="Q25">
        <v>100</v>
      </c>
      <c r="T25">
        <v>89.9</v>
      </c>
      <c r="U25">
        <v>10.1</v>
      </c>
      <c r="V25">
        <v>100</v>
      </c>
    </row>
    <row r="26" spans="2:22" x14ac:dyDescent="0.25">
      <c r="B26" s="10" t="s">
        <v>26</v>
      </c>
      <c r="C26" s="7">
        <f>$N52</f>
        <v>88.78</v>
      </c>
      <c r="D26" s="8">
        <f>$N52</f>
        <v>88.78</v>
      </c>
      <c r="E26" s="8"/>
      <c r="F26" s="18">
        <f>$O51</f>
        <v>175</v>
      </c>
      <c r="G26" s="8">
        <f>$O52</f>
        <v>11.22</v>
      </c>
    </row>
    <row r="27" spans="2:22" x14ac:dyDescent="0.25">
      <c r="B27" s="15" t="s">
        <v>27</v>
      </c>
      <c r="C27" s="5"/>
      <c r="G27" s="8"/>
      <c r="I27" s="2" t="s">
        <v>56</v>
      </c>
      <c r="N27">
        <v>4</v>
      </c>
      <c r="O27" s="9">
        <v>1763</v>
      </c>
      <c r="P27">
        <v>177</v>
      </c>
      <c r="Q27" s="9">
        <v>1940</v>
      </c>
    </row>
    <row r="28" spans="2:22" x14ac:dyDescent="0.25">
      <c r="B28" s="14" t="s">
        <v>20</v>
      </c>
      <c r="C28" s="7">
        <f>$O36</f>
        <v>9684</v>
      </c>
      <c r="D28" s="8">
        <f>$O37</f>
        <v>92.68</v>
      </c>
      <c r="E28" s="8"/>
      <c r="F28" s="18">
        <f>$P36</f>
        <v>765</v>
      </c>
      <c r="G28" s="8">
        <f>$P37</f>
        <v>7.32</v>
      </c>
      <c r="O28">
        <v>90.88</v>
      </c>
      <c r="P28">
        <v>9.1199999999999992</v>
      </c>
      <c r="Q28">
        <v>100</v>
      </c>
    </row>
    <row r="29" spans="2:22" x14ac:dyDescent="0.25">
      <c r="B29" s="14" t="s">
        <v>21</v>
      </c>
      <c r="C29" s="5">
        <f>$O39</f>
        <v>729</v>
      </c>
      <c r="D29" s="8">
        <f>$O40</f>
        <v>85.16</v>
      </c>
      <c r="E29" s="8"/>
      <c r="F29" s="18">
        <f>$P39</f>
        <v>127</v>
      </c>
      <c r="G29" s="8">
        <f>$P40</f>
        <v>14.84</v>
      </c>
      <c r="S29" t="s">
        <v>8</v>
      </c>
      <c r="T29" s="9">
        <v>8774</v>
      </c>
      <c r="U29">
        <v>570</v>
      </c>
      <c r="V29" s="9">
        <v>9344</v>
      </c>
    </row>
    <row r="30" spans="2:22" x14ac:dyDescent="0.25">
      <c r="B30" s="15" t="s">
        <v>30</v>
      </c>
      <c r="C30" s="5"/>
      <c r="D30" s="8"/>
      <c r="E30" s="8"/>
      <c r="I30" s="2" t="s">
        <v>56</v>
      </c>
      <c r="N30">
        <v>5</v>
      </c>
      <c r="O30" s="9">
        <v>1382</v>
      </c>
      <c r="P30">
        <v>169</v>
      </c>
      <c r="Q30" s="9">
        <v>1551</v>
      </c>
      <c r="T30">
        <v>93.9</v>
      </c>
      <c r="U30">
        <v>6.1</v>
      </c>
      <c r="V30">
        <v>100</v>
      </c>
    </row>
    <row r="31" spans="2:22" x14ac:dyDescent="0.25">
      <c r="B31" s="14" t="s">
        <v>20</v>
      </c>
      <c r="C31" s="7">
        <f>$T13</f>
        <v>5024</v>
      </c>
      <c r="D31" s="8">
        <f>$T14</f>
        <v>96.26</v>
      </c>
      <c r="E31" s="8"/>
      <c r="F31" s="18">
        <f>$U13</f>
        <v>195</v>
      </c>
      <c r="G31" s="8">
        <f>$U14</f>
        <v>3.74</v>
      </c>
      <c r="O31">
        <v>89.1</v>
      </c>
      <c r="P31">
        <v>10.9</v>
      </c>
      <c r="Q31">
        <v>100</v>
      </c>
    </row>
    <row r="32" spans="2:22" x14ac:dyDescent="0.25">
      <c r="B32" s="14" t="s">
        <v>21</v>
      </c>
      <c r="C32" s="7">
        <f>$T16</f>
        <v>5356</v>
      </c>
      <c r="D32" s="8">
        <f>$T17</f>
        <v>88.49</v>
      </c>
      <c r="E32" s="8"/>
      <c r="F32" s="18">
        <f>$U16</f>
        <v>697</v>
      </c>
      <c r="G32" s="8">
        <f>$U17</f>
        <v>11.51</v>
      </c>
      <c r="S32" t="s">
        <v>10</v>
      </c>
      <c r="T32" s="9">
        <v>1579</v>
      </c>
      <c r="U32">
        <v>320</v>
      </c>
      <c r="V32" s="9">
        <v>1899</v>
      </c>
    </row>
    <row r="33" spans="2:22" x14ac:dyDescent="0.25">
      <c r="B33" s="15" t="s">
        <v>31</v>
      </c>
      <c r="C33" s="5"/>
      <c r="I33" s="2" t="s">
        <v>56</v>
      </c>
      <c r="N33">
        <v>6</v>
      </c>
      <c r="O33">
        <v>748</v>
      </c>
      <c r="P33">
        <v>112</v>
      </c>
      <c r="Q33">
        <v>860</v>
      </c>
      <c r="T33">
        <v>83.15</v>
      </c>
      <c r="U33">
        <v>16.850000000000001</v>
      </c>
      <c r="V33">
        <v>100</v>
      </c>
    </row>
    <row r="34" spans="2:22" x14ac:dyDescent="0.25">
      <c r="B34" s="10" t="s">
        <v>33</v>
      </c>
      <c r="C34" s="7">
        <f>$O54</f>
        <v>4220</v>
      </c>
      <c r="D34" s="8">
        <f>$O55</f>
        <v>94.22</v>
      </c>
      <c r="E34" s="8"/>
      <c r="F34" s="18">
        <f>$P54</f>
        <v>259</v>
      </c>
      <c r="G34" s="8">
        <f>$P55</f>
        <v>5.78</v>
      </c>
      <c r="O34">
        <v>86.98</v>
      </c>
      <c r="P34">
        <v>13.02</v>
      </c>
      <c r="Q34">
        <v>100</v>
      </c>
    </row>
    <row r="35" spans="2:22" x14ac:dyDescent="0.25">
      <c r="B35" s="14" t="s">
        <v>20</v>
      </c>
      <c r="C35" s="7">
        <f>$O57</f>
        <v>3283</v>
      </c>
      <c r="D35" s="8">
        <f>$O58</f>
        <v>91.19</v>
      </c>
      <c r="E35" s="8"/>
      <c r="F35" s="18">
        <f>$P57</f>
        <v>317</v>
      </c>
      <c r="G35" s="8">
        <f>$P58</f>
        <v>8.81</v>
      </c>
      <c r="J35" s="1"/>
    </row>
    <row r="36" spans="2:22" x14ac:dyDescent="0.25">
      <c r="B36" s="14" t="s">
        <v>21</v>
      </c>
      <c r="C36" s="7">
        <f>$O60</f>
        <v>2720</v>
      </c>
      <c r="D36" s="8">
        <f>$O61</f>
        <v>89.8</v>
      </c>
      <c r="E36" s="8"/>
      <c r="F36" s="18">
        <f>$P60</f>
        <v>309</v>
      </c>
      <c r="G36" s="8">
        <f>$P61</f>
        <v>10.199999999999999</v>
      </c>
      <c r="N36" t="s">
        <v>8</v>
      </c>
      <c r="O36" s="9">
        <v>9684</v>
      </c>
      <c r="P36">
        <v>765</v>
      </c>
      <c r="Q36" s="9">
        <v>10449</v>
      </c>
      <c r="S36" t="s">
        <v>8</v>
      </c>
      <c r="T36" s="9">
        <v>5026</v>
      </c>
      <c r="U36">
        <v>246</v>
      </c>
      <c r="V36" s="9">
        <v>5272</v>
      </c>
    </row>
    <row r="37" spans="2:22" x14ac:dyDescent="0.25">
      <c r="B37" s="15" t="s">
        <v>35</v>
      </c>
      <c r="C37" s="5"/>
      <c r="I37" s="2" t="s">
        <v>56</v>
      </c>
      <c r="O37">
        <v>92.68</v>
      </c>
      <c r="P37">
        <v>7.32</v>
      </c>
      <c r="Q37">
        <v>100</v>
      </c>
      <c r="T37">
        <v>95.33</v>
      </c>
      <c r="U37">
        <v>4.67</v>
      </c>
      <c r="V37">
        <v>100</v>
      </c>
    </row>
    <row r="38" spans="2:22" x14ac:dyDescent="0.25">
      <c r="B38" s="13" t="s">
        <v>33</v>
      </c>
      <c r="C38" s="7">
        <f>$O64</f>
        <v>8531</v>
      </c>
      <c r="D38" s="8">
        <f>$O65</f>
        <v>92.69</v>
      </c>
      <c r="E38" s="8"/>
      <c r="F38" s="18">
        <f>$P64</f>
        <v>673</v>
      </c>
      <c r="G38" s="8">
        <f>$P65</f>
        <v>7.31</v>
      </c>
    </row>
    <row r="39" spans="2:22" x14ac:dyDescent="0.25">
      <c r="B39" s="14" t="s">
        <v>20</v>
      </c>
      <c r="C39" s="5">
        <f>$O67</f>
        <v>795</v>
      </c>
      <c r="D39" s="8">
        <f>$O68</f>
        <v>89.63</v>
      </c>
      <c r="E39" s="8"/>
      <c r="F39" s="18">
        <f>$P67</f>
        <v>92</v>
      </c>
      <c r="G39" s="8">
        <f>$P68</f>
        <v>10.37</v>
      </c>
      <c r="N39" t="s">
        <v>10</v>
      </c>
      <c r="O39">
        <v>729</v>
      </c>
      <c r="P39">
        <v>127</v>
      </c>
      <c r="Q39">
        <v>856</v>
      </c>
      <c r="S39" t="s">
        <v>10</v>
      </c>
      <c r="T39" s="9">
        <v>1016</v>
      </c>
      <c r="U39">
        <v>243</v>
      </c>
      <c r="V39" s="9">
        <v>1259</v>
      </c>
    </row>
    <row r="40" spans="2:22" x14ac:dyDescent="0.25">
      <c r="B40" s="14" t="s">
        <v>21</v>
      </c>
      <c r="C40" s="5">
        <f>$O70</f>
        <v>798</v>
      </c>
      <c r="D40" s="8">
        <f>$O71</f>
        <v>88.37</v>
      </c>
      <c r="E40" s="8"/>
      <c r="F40" s="18">
        <f>$P70</f>
        <v>105</v>
      </c>
      <c r="G40" s="8">
        <f>$P71</f>
        <v>11.63</v>
      </c>
      <c r="O40">
        <v>85.16</v>
      </c>
      <c r="P40">
        <v>14.84</v>
      </c>
      <c r="Q40">
        <v>100</v>
      </c>
      <c r="T40">
        <v>80.7</v>
      </c>
      <c r="U40">
        <v>19.3</v>
      </c>
      <c r="V40">
        <v>100</v>
      </c>
    </row>
    <row r="41" spans="2:22" x14ac:dyDescent="0.25">
      <c r="B41" s="15" t="s">
        <v>38</v>
      </c>
      <c r="C41" s="5"/>
      <c r="I41" s="2" t="s">
        <v>56</v>
      </c>
    </row>
    <row r="42" spans="2:22" x14ac:dyDescent="0.25">
      <c r="B42" s="13" t="s">
        <v>33</v>
      </c>
      <c r="C42" s="7">
        <f>$O74</f>
        <v>4624</v>
      </c>
      <c r="D42" s="8">
        <f>$O75</f>
        <v>95.34</v>
      </c>
      <c r="E42" s="8"/>
      <c r="F42" s="18">
        <f>$P74</f>
        <v>226</v>
      </c>
      <c r="G42" s="18">
        <f>$P75</f>
        <v>4.66</v>
      </c>
      <c r="M42" t="s">
        <v>28</v>
      </c>
      <c r="N42" s="9">
        <v>1869</v>
      </c>
      <c r="O42">
        <v>127</v>
      </c>
      <c r="P42" s="9">
        <v>1996</v>
      </c>
    </row>
    <row r="43" spans="2:22" x14ac:dyDescent="0.25">
      <c r="B43" s="14" t="s">
        <v>20</v>
      </c>
      <c r="C43" s="7">
        <f>$O77</f>
        <v>3634</v>
      </c>
      <c r="D43" s="8">
        <f>$O78</f>
        <v>88.5</v>
      </c>
      <c r="E43" s="8"/>
      <c r="F43" s="18">
        <f>$P77</f>
        <v>472</v>
      </c>
      <c r="G43" s="18">
        <f>$P78</f>
        <v>11.5</v>
      </c>
      <c r="N43">
        <v>93.64</v>
      </c>
      <c r="O43">
        <v>6.36</v>
      </c>
      <c r="P43">
        <v>100</v>
      </c>
      <c r="S43" t="s">
        <v>8</v>
      </c>
      <c r="T43" s="9">
        <v>8055</v>
      </c>
      <c r="U43">
        <v>468</v>
      </c>
      <c r="V43" s="9">
        <v>8523</v>
      </c>
    </row>
    <row r="44" spans="2:22" x14ac:dyDescent="0.25">
      <c r="B44" s="14" t="s">
        <v>21</v>
      </c>
      <c r="C44" s="7">
        <f>$O80</f>
        <v>1905</v>
      </c>
      <c r="D44" s="8">
        <f>$O81</f>
        <v>91.45</v>
      </c>
      <c r="E44" s="8"/>
      <c r="F44" s="18">
        <f>$P80</f>
        <v>178</v>
      </c>
      <c r="G44" s="18">
        <f>$P81</f>
        <v>8.5500000000000007</v>
      </c>
      <c r="T44">
        <v>94.51</v>
      </c>
      <c r="U44">
        <v>5.49</v>
      </c>
      <c r="V44">
        <v>100</v>
      </c>
    </row>
    <row r="45" spans="2:22" x14ac:dyDescent="0.25">
      <c r="B45" s="15" t="s">
        <v>39</v>
      </c>
      <c r="C45" s="7"/>
      <c r="D45" s="8"/>
      <c r="E45" s="8"/>
      <c r="I45" s="2" t="s">
        <v>56</v>
      </c>
      <c r="M45" t="s">
        <v>29</v>
      </c>
      <c r="N45" s="9">
        <v>4240</v>
      </c>
      <c r="O45">
        <v>315</v>
      </c>
      <c r="P45" s="9">
        <v>4555</v>
      </c>
    </row>
    <row r="46" spans="2:22" x14ac:dyDescent="0.25">
      <c r="B46" s="14" t="s">
        <v>20</v>
      </c>
      <c r="C46" s="7">
        <f>$T6</f>
        <v>6993</v>
      </c>
      <c r="D46" s="8">
        <f>$T7</f>
        <v>95.66</v>
      </c>
      <c r="E46" s="8"/>
      <c r="F46" s="18">
        <f>$U6</f>
        <v>317</v>
      </c>
      <c r="G46" s="18">
        <f>$U7</f>
        <v>4.34</v>
      </c>
      <c r="N46">
        <v>93.08</v>
      </c>
      <c r="O46">
        <v>6.92</v>
      </c>
      <c r="P46">
        <v>100</v>
      </c>
      <c r="S46" t="s">
        <v>10</v>
      </c>
      <c r="T46" s="9">
        <v>2102</v>
      </c>
      <c r="U46">
        <v>380</v>
      </c>
      <c r="V46" s="9">
        <v>2482</v>
      </c>
    </row>
    <row r="47" spans="2:22" x14ac:dyDescent="0.25">
      <c r="B47" s="14" t="s">
        <v>21</v>
      </c>
      <c r="C47" s="7">
        <f>$T9</f>
        <v>3366</v>
      </c>
      <c r="D47" s="8">
        <f>$T10</f>
        <v>85.43</v>
      </c>
      <c r="E47" s="8"/>
      <c r="F47" s="18">
        <f>$U9</f>
        <v>574</v>
      </c>
      <c r="G47" s="18">
        <f>$U10</f>
        <v>14.57</v>
      </c>
      <c r="T47">
        <v>84.69</v>
      </c>
      <c r="U47">
        <v>15.31</v>
      </c>
      <c r="V47">
        <v>100</v>
      </c>
    </row>
    <row r="48" spans="2:22" x14ac:dyDescent="0.25">
      <c r="B48" s="15" t="s">
        <v>40</v>
      </c>
      <c r="C48" s="5"/>
      <c r="I48" s="2" t="s">
        <v>56</v>
      </c>
      <c r="M48" t="s">
        <v>32</v>
      </c>
      <c r="N48" s="9">
        <v>2869</v>
      </c>
      <c r="O48">
        <v>271</v>
      </c>
      <c r="P48" s="9">
        <v>3140</v>
      </c>
    </row>
    <row r="49" spans="2:23" x14ac:dyDescent="0.25">
      <c r="B49" s="14" t="s">
        <v>20</v>
      </c>
      <c r="C49" s="7">
        <f>$T21</f>
        <v>4298</v>
      </c>
      <c r="D49" s="8">
        <f>$T22</f>
        <v>95.43</v>
      </c>
      <c r="E49" s="8"/>
      <c r="F49" s="18">
        <f>$U21</f>
        <v>206</v>
      </c>
      <c r="G49" s="18">
        <f>$U22</f>
        <v>4.57</v>
      </c>
      <c r="N49">
        <v>91.37</v>
      </c>
      <c r="O49">
        <v>8.6300000000000008</v>
      </c>
      <c r="P49">
        <v>100</v>
      </c>
      <c r="S49" t="s">
        <v>8</v>
      </c>
      <c r="T49" t="s">
        <v>50</v>
      </c>
      <c r="U49" s="9">
        <v>7140</v>
      </c>
      <c r="V49">
        <v>242</v>
      </c>
      <c r="W49" s="9">
        <v>7382</v>
      </c>
    </row>
    <row r="50" spans="2:23" x14ac:dyDescent="0.25">
      <c r="B50" s="14" t="s">
        <v>21</v>
      </c>
      <c r="C50" s="7">
        <f>$T24</f>
        <v>6091</v>
      </c>
      <c r="D50" s="8">
        <f>$T25</f>
        <v>89.9</v>
      </c>
      <c r="E50" s="8"/>
      <c r="F50" s="18">
        <f>$U24</f>
        <v>684</v>
      </c>
      <c r="G50" s="18">
        <f>$U25</f>
        <v>10.1</v>
      </c>
      <c r="U50">
        <v>96.72</v>
      </c>
      <c r="V50">
        <v>3.28</v>
      </c>
      <c r="W50">
        <v>100</v>
      </c>
    </row>
    <row r="51" spans="2:23" x14ac:dyDescent="0.25">
      <c r="B51" s="15" t="s">
        <v>41</v>
      </c>
      <c r="C51" s="5"/>
      <c r="D51" s="8"/>
      <c r="E51" s="8"/>
      <c r="I51" s="2" t="s">
        <v>56</v>
      </c>
      <c r="M51" t="s">
        <v>34</v>
      </c>
      <c r="N51" s="9">
        <v>1385</v>
      </c>
      <c r="O51">
        <v>175</v>
      </c>
      <c r="P51" s="9">
        <v>1560</v>
      </c>
    </row>
    <row r="52" spans="2:23" x14ac:dyDescent="0.25">
      <c r="B52" s="14" t="s">
        <v>20</v>
      </c>
      <c r="C52" s="12">
        <f>$T29</f>
        <v>8774</v>
      </c>
      <c r="D52" s="8">
        <f>$T30</f>
        <v>93.9</v>
      </c>
      <c r="E52" s="8"/>
      <c r="F52" s="18">
        <f>$U29</f>
        <v>570</v>
      </c>
      <c r="G52" s="18">
        <f>$U30</f>
        <v>6.1</v>
      </c>
      <c r="N52">
        <v>88.78</v>
      </c>
      <c r="O52">
        <v>11.22</v>
      </c>
      <c r="P52">
        <v>100</v>
      </c>
      <c r="T52" t="s">
        <v>51</v>
      </c>
      <c r="U52" s="9">
        <v>1486</v>
      </c>
      <c r="V52">
        <v>239</v>
      </c>
      <c r="W52" s="9">
        <v>1725</v>
      </c>
    </row>
    <row r="53" spans="2:23" x14ac:dyDescent="0.25">
      <c r="B53" s="14" t="s">
        <v>21</v>
      </c>
      <c r="C53" s="12">
        <f>$T32</f>
        <v>1579</v>
      </c>
      <c r="D53" s="8">
        <f>$T33</f>
        <v>83.15</v>
      </c>
      <c r="E53" s="8"/>
      <c r="F53" s="18">
        <f>$U32</f>
        <v>320</v>
      </c>
      <c r="G53" s="18">
        <f>$U33</f>
        <v>16.850000000000001</v>
      </c>
      <c r="U53">
        <v>86.14</v>
      </c>
      <c r="V53">
        <v>13.86</v>
      </c>
      <c r="W53">
        <v>100</v>
      </c>
    </row>
    <row r="54" spans="2:23" x14ac:dyDescent="0.25">
      <c r="B54" s="13" t="s">
        <v>42</v>
      </c>
      <c r="C54" s="11"/>
      <c r="I54" s="2" t="s">
        <v>56</v>
      </c>
      <c r="N54" t="s">
        <v>36</v>
      </c>
      <c r="O54" s="9">
        <v>4220</v>
      </c>
      <c r="P54">
        <v>259</v>
      </c>
      <c r="Q54" s="9">
        <v>4479</v>
      </c>
    </row>
    <row r="55" spans="2:23" x14ac:dyDescent="0.25">
      <c r="B55" s="14" t="s">
        <v>20</v>
      </c>
      <c r="C55" s="12">
        <f>$T36</f>
        <v>5026</v>
      </c>
      <c r="D55" s="8">
        <f>$T37</f>
        <v>95.33</v>
      </c>
      <c r="E55" s="8"/>
      <c r="F55" s="18">
        <f>$U36</f>
        <v>246</v>
      </c>
      <c r="G55" s="18">
        <f>$U37</f>
        <v>4.67</v>
      </c>
      <c r="O55">
        <v>94.22</v>
      </c>
      <c r="P55">
        <v>5.78</v>
      </c>
      <c r="Q55">
        <v>100</v>
      </c>
      <c r="T55" t="s">
        <v>52</v>
      </c>
      <c r="U55" s="9">
        <v>1453</v>
      </c>
      <c r="V55">
        <v>357</v>
      </c>
      <c r="W55" s="9">
        <v>1810</v>
      </c>
    </row>
    <row r="56" spans="2:23" x14ac:dyDescent="0.25">
      <c r="B56" s="14" t="s">
        <v>21</v>
      </c>
      <c r="C56" s="12">
        <f>$T39</f>
        <v>1016</v>
      </c>
      <c r="D56" s="8">
        <f>$T40</f>
        <v>80.7</v>
      </c>
      <c r="E56" s="8"/>
      <c r="F56" s="18">
        <f>$U39</f>
        <v>243</v>
      </c>
      <c r="G56" s="18">
        <f>$U40</f>
        <v>19.3</v>
      </c>
      <c r="U56">
        <v>80.28</v>
      </c>
      <c r="V56">
        <v>19.72</v>
      </c>
      <c r="W56">
        <v>100</v>
      </c>
    </row>
    <row r="57" spans="2:23" x14ac:dyDescent="0.25">
      <c r="B57" s="13" t="s">
        <v>43</v>
      </c>
      <c r="C57" s="11"/>
      <c r="I57" s="2" t="s">
        <v>56</v>
      </c>
      <c r="M57" t="s">
        <v>8</v>
      </c>
      <c r="N57" t="s">
        <v>37</v>
      </c>
      <c r="O57" s="9">
        <v>3283</v>
      </c>
      <c r="P57">
        <v>317</v>
      </c>
      <c r="Q57" s="9">
        <v>3600</v>
      </c>
    </row>
    <row r="58" spans="2:23" x14ac:dyDescent="0.25">
      <c r="B58" s="14" t="s">
        <v>20</v>
      </c>
      <c r="C58" s="12">
        <f>$T43</f>
        <v>8055</v>
      </c>
      <c r="D58" s="8">
        <f>$T44</f>
        <v>94.51</v>
      </c>
      <c r="E58" s="8"/>
      <c r="F58" s="18">
        <f>$U43</f>
        <v>468</v>
      </c>
      <c r="G58" s="18">
        <f>$U44</f>
        <v>5.49</v>
      </c>
      <c r="O58">
        <v>91.19</v>
      </c>
      <c r="P58">
        <v>8.81</v>
      </c>
      <c r="Q58">
        <v>100</v>
      </c>
      <c r="T58" t="s">
        <v>53</v>
      </c>
      <c r="U58">
        <v>12</v>
      </c>
      <c r="V58">
        <v>2</v>
      </c>
      <c r="W58">
        <v>14</v>
      </c>
    </row>
    <row r="59" spans="2:23" x14ac:dyDescent="0.25">
      <c r="B59" s="14" t="s">
        <v>21</v>
      </c>
      <c r="C59" s="12">
        <f>$T46</f>
        <v>2102</v>
      </c>
      <c r="D59" s="8">
        <f>$T47</f>
        <v>84.69</v>
      </c>
      <c r="E59" s="8"/>
      <c r="F59" s="18">
        <f>$U46</f>
        <v>380</v>
      </c>
      <c r="G59" s="18">
        <f>$U47</f>
        <v>15.31</v>
      </c>
      <c r="U59">
        <v>85.71</v>
      </c>
      <c r="V59">
        <v>14.29</v>
      </c>
      <c r="W59">
        <v>100</v>
      </c>
    </row>
    <row r="60" spans="2:23" ht="26.4" x14ac:dyDescent="0.25">
      <c r="B60" s="10" t="s">
        <v>44</v>
      </c>
      <c r="C60" s="11"/>
      <c r="D60" s="8"/>
      <c r="E60" s="8"/>
      <c r="I60" s="2" t="s">
        <v>56</v>
      </c>
      <c r="M60" t="s">
        <v>10</v>
      </c>
      <c r="N60" t="s">
        <v>37</v>
      </c>
      <c r="O60" s="9">
        <v>2720</v>
      </c>
      <c r="P60">
        <v>309</v>
      </c>
      <c r="Q60" s="9">
        <v>3029</v>
      </c>
    </row>
    <row r="61" spans="2:23" x14ac:dyDescent="0.25">
      <c r="B61" s="13" t="s">
        <v>45</v>
      </c>
      <c r="C61" s="12">
        <f>$U52</f>
        <v>1486</v>
      </c>
      <c r="D61" s="8">
        <f>$U53</f>
        <v>86.14</v>
      </c>
      <c r="E61" s="8"/>
      <c r="F61" s="18">
        <f>$V49</f>
        <v>242</v>
      </c>
      <c r="G61" s="18">
        <f>$V50</f>
        <v>3.28</v>
      </c>
      <c r="O61">
        <v>89.8</v>
      </c>
      <c r="P61">
        <v>10.199999999999999</v>
      </c>
      <c r="Q61">
        <v>100</v>
      </c>
    </row>
    <row r="62" spans="2:23" x14ac:dyDescent="0.25">
      <c r="B62" s="15" t="s">
        <v>46</v>
      </c>
      <c r="C62" s="7">
        <f>$U55</f>
        <v>1453</v>
      </c>
      <c r="D62" s="8">
        <f>$U56</f>
        <v>80.28</v>
      </c>
      <c r="E62" s="8"/>
      <c r="F62" s="18">
        <f>$V52</f>
        <v>239</v>
      </c>
      <c r="G62" s="18">
        <f>$V53</f>
        <v>13.86</v>
      </c>
    </row>
    <row r="63" spans="2:23" x14ac:dyDescent="0.25">
      <c r="B63" s="13" t="s">
        <v>47</v>
      </c>
      <c r="C63" s="11">
        <f>$U58</f>
        <v>12</v>
      </c>
      <c r="D63" s="8">
        <f>$U59</f>
        <v>85.71</v>
      </c>
      <c r="E63" s="8"/>
      <c r="F63" s="18">
        <f>$V55</f>
        <v>357</v>
      </c>
      <c r="G63" s="18">
        <f>$V56</f>
        <v>19.72</v>
      </c>
    </row>
    <row r="64" spans="2:23" x14ac:dyDescent="0.25">
      <c r="B64" s="13" t="s">
        <v>48</v>
      </c>
      <c r="C64" s="12">
        <f>$U49</f>
        <v>7140</v>
      </c>
      <c r="D64" s="8">
        <f>$U50</f>
        <v>96.72</v>
      </c>
      <c r="E64" s="8"/>
      <c r="F64" s="18">
        <f>$V58</f>
        <v>2</v>
      </c>
      <c r="G64" s="18">
        <f>$V59</f>
        <v>14.29</v>
      </c>
      <c r="N64" t="s">
        <v>36</v>
      </c>
      <c r="O64" s="9">
        <v>8531</v>
      </c>
      <c r="P64">
        <v>673</v>
      </c>
      <c r="Q64" s="9">
        <v>9204</v>
      </c>
    </row>
    <row r="65" spans="2:17" ht="13.2" hidden="1" customHeight="1" x14ac:dyDescent="0.25">
      <c r="B65" s="15" t="s">
        <v>49</v>
      </c>
      <c r="C65" s="5"/>
      <c r="O65">
        <v>92.69</v>
      </c>
      <c r="P65">
        <v>7.31</v>
      </c>
      <c r="Q65">
        <v>100</v>
      </c>
    </row>
    <row r="66" spans="2:17" ht="13.2" hidden="1" customHeight="1" x14ac:dyDescent="0.25">
      <c r="B66" s="14" t="s">
        <v>20</v>
      </c>
      <c r="C66" s="7">
        <f>$K6</f>
        <v>0</v>
      </c>
      <c r="D66" s="8">
        <f>$L6</f>
        <v>0</v>
      </c>
      <c r="E66" s="8"/>
    </row>
    <row r="67" spans="2:17" hidden="1" x14ac:dyDescent="0.25">
      <c r="B67" s="14" t="s">
        <v>21</v>
      </c>
      <c r="C67" s="5">
        <f>$K7</f>
        <v>0</v>
      </c>
      <c r="D67" s="23">
        <f>$L7</f>
        <v>0</v>
      </c>
      <c r="E67" s="23"/>
      <c r="F67" s="22"/>
      <c r="G67" s="22"/>
      <c r="H67" s="22"/>
      <c r="I67" s="22"/>
      <c r="M67" t="s">
        <v>8</v>
      </c>
      <c r="N67" t="s">
        <v>37</v>
      </c>
      <c r="O67">
        <v>795</v>
      </c>
      <c r="P67">
        <v>92</v>
      </c>
      <c r="Q67">
        <v>887</v>
      </c>
    </row>
    <row r="68" spans="2:17" x14ac:dyDescent="0.25">
      <c r="B68" s="16" t="s">
        <v>57</v>
      </c>
      <c r="C68" s="17"/>
      <c r="D68" s="19"/>
      <c r="E68" s="19"/>
      <c r="F68" s="19"/>
      <c r="G68" s="19"/>
      <c r="H68" s="19"/>
      <c r="I68" s="19"/>
      <c r="O68">
        <v>89.63</v>
      </c>
      <c r="P68">
        <v>10.37</v>
      </c>
      <c r="Q68">
        <v>100</v>
      </c>
    </row>
    <row r="69" spans="2:17" x14ac:dyDescent="0.25">
      <c r="B69" s="15"/>
      <c r="C69" s="5"/>
      <c r="E69" s="22"/>
    </row>
    <row r="70" spans="2:17" hidden="1" x14ac:dyDescent="0.25">
      <c r="M70" t="s">
        <v>10</v>
      </c>
      <c r="N70" t="s">
        <v>37</v>
      </c>
      <c r="O70">
        <v>798</v>
      </c>
      <c r="P70">
        <v>105</v>
      </c>
      <c r="Q70">
        <v>903</v>
      </c>
    </row>
    <row r="71" spans="2:17" hidden="1" x14ac:dyDescent="0.25">
      <c r="O71">
        <v>88.37</v>
      </c>
      <c r="P71">
        <v>11.63</v>
      </c>
      <c r="Q71">
        <v>100</v>
      </c>
    </row>
    <row r="72" spans="2:17" hidden="1" x14ac:dyDescent="0.25"/>
    <row r="73" spans="2:17" hidden="1" x14ac:dyDescent="0.25"/>
    <row r="74" spans="2:17" hidden="1" x14ac:dyDescent="0.25">
      <c r="N74" t="s">
        <v>36</v>
      </c>
      <c r="O74" s="9">
        <v>4624</v>
      </c>
      <c r="P74">
        <v>226</v>
      </c>
      <c r="Q74" s="9">
        <v>4850</v>
      </c>
    </row>
    <row r="75" spans="2:17" hidden="1" x14ac:dyDescent="0.25">
      <c r="O75">
        <v>95.34</v>
      </c>
      <c r="P75">
        <v>4.66</v>
      </c>
      <c r="Q75">
        <v>100</v>
      </c>
    </row>
    <row r="76" spans="2:17" hidden="1" x14ac:dyDescent="0.25"/>
    <row r="77" spans="2:17" hidden="1" x14ac:dyDescent="0.25">
      <c r="M77" t="s">
        <v>8</v>
      </c>
      <c r="N77" t="s">
        <v>37</v>
      </c>
      <c r="O77" s="9">
        <v>3634</v>
      </c>
      <c r="P77">
        <v>472</v>
      </c>
      <c r="Q77" s="9">
        <v>4106</v>
      </c>
    </row>
    <row r="78" spans="2:17" hidden="1" x14ac:dyDescent="0.25">
      <c r="O78">
        <v>88.5</v>
      </c>
      <c r="P78">
        <v>11.5</v>
      </c>
      <c r="Q78">
        <v>100</v>
      </c>
    </row>
    <row r="79" spans="2:17" hidden="1" x14ac:dyDescent="0.25"/>
    <row r="80" spans="2:17" hidden="1" x14ac:dyDescent="0.25">
      <c r="M80" t="s">
        <v>10</v>
      </c>
      <c r="N80" t="s">
        <v>37</v>
      </c>
      <c r="O80" s="9">
        <v>1905</v>
      </c>
      <c r="P80">
        <v>178</v>
      </c>
      <c r="Q80" s="9">
        <v>2083</v>
      </c>
    </row>
    <row r="81" spans="15:17" hidden="1" x14ac:dyDescent="0.25">
      <c r="O81">
        <v>91.45</v>
      </c>
      <c r="P81">
        <v>8.5500000000000007</v>
      </c>
      <c r="Q81">
        <v>100</v>
      </c>
    </row>
  </sheetData>
  <mergeCells count="7">
    <mergeCell ref="C8:G8"/>
    <mergeCell ref="B1:I1"/>
    <mergeCell ref="B2:B4"/>
    <mergeCell ref="C2:G2"/>
    <mergeCell ref="I2:I4"/>
    <mergeCell ref="C3:D3"/>
    <mergeCell ref="F3:G3"/>
  </mergeCells>
  <pageMargins left="0.75" right="0.75" top="1" bottom="1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Bivariado</vt:lpstr>
    </vt:vector>
  </TitlesOfParts>
  <Company>NMRCD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Willy Lescano</dc:creator>
  <dc:description/>
  <cp:lastModifiedBy>Carlos Culquichicon</cp:lastModifiedBy>
  <cp:revision>1</cp:revision>
  <dcterms:created xsi:type="dcterms:W3CDTF">2009-05-08T23:40:36Z</dcterms:created>
  <dcterms:modified xsi:type="dcterms:W3CDTF">2020-02-24T19:03:01Z</dcterms:modified>
  <dc:language>es-PE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NMRCD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